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2" i="1" l="1"/>
  <c r="I172" i="1"/>
  <c r="H172" i="1"/>
  <c r="G172" i="1"/>
  <c r="B183" i="1" l="1"/>
  <c r="A183" i="1"/>
  <c r="L182" i="1"/>
  <c r="J182" i="1"/>
  <c r="I182" i="1"/>
  <c r="I183" i="1" s="1"/>
  <c r="H182" i="1"/>
  <c r="H183" i="1" s="1"/>
  <c r="G182" i="1"/>
  <c r="G183" i="1" s="1"/>
  <c r="F182" i="1"/>
  <c r="F183" i="1" s="1"/>
  <c r="B173" i="1"/>
  <c r="A173" i="1"/>
  <c r="L183" i="1"/>
  <c r="B165" i="1"/>
  <c r="A165" i="1"/>
  <c r="L164" i="1"/>
  <c r="J164" i="1"/>
  <c r="I164" i="1"/>
  <c r="H164" i="1"/>
  <c r="G164" i="1"/>
  <c r="F164" i="1"/>
  <c r="B155" i="1"/>
  <c r="A155" i="1"/>
  <c r="L165" i="1"/>
  <c r="J154" i="1"/>
  <c r="I154" i="1"/>
  <c r="I165" i="1" s="1"/>
  <c r="H154" i="1"/>
  <c r="H165" i="1" s="1"/>
  <c r="G154" i="1"/>
  <c r="G165" i="1" s="1"/>
  <c r="F165" i="1"/>
  <c r="B148" i="1"/>
  <c r="A148" i="1"/>
  <c r="L147" i="1"/>
  <c r="L148" i="1" s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0" i="1"/>
  <c r="A130" i="1"/>
  <c r="L129" i="1"/>
  <c r="L130" i="1" s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2" i="1"/>
  <c r="A112" i="1"/>
  <c r="L111" i="1"/>
  <c r="J111" i="1"/>
  <c r="I111" i="1"/>
  <c r="H111" i="1"/>
  <c r="G111" i="1"/>
  <c r="F111" i="1"/>
  <c r="B102" i="1"/>
  <c r="A102" i="1"/>
  <c r="L112" i="1"/>
  <c r="J101" i="1"/>
  <c r="J112" i="1" s="1"/>
  <c r="I101" i="1"/>
  <c r="I112" i="1" s="1"/>
  <c r="H101" i="1"/>
  <c r="H112" i="1" s="1"/>
  <c r="G101" i="1"/>
  <c r="G112" i="1" s="1"/>
  <c r="F112" i="1"/>
  <c r="B96" i="1"/>
  <c r="A96" i="1"/>
  <c r="L95" i="1"/>
  <c r="J95" i="1"/>
  <c r="I95" i="1"/>
  <c r="H95" i="1"/>
  <c r="G95" i="1"/>
  <c r="F95" i="1"/>
  <c r="B86" i="1"/>
  <c r="A86" i="1"/>
  <c r="L96" i="1"/>
  <c r="J85" i="1"/>
  <c r="J96" i="1" s="1"/>
  <c r="I85" i="1"/>
  <c r="I96" i="1" s="1"/>
  <c r="H85" i="1"/>
  <c r="H96" i="1" s="1"/>
  <c r="G85" i="1"/>
  <c r="G96" i="1" s="1"/>
  <c r="F85" i="1"/>
  <c r="F96" i="1" s="1"/>
  <c r="B79" i="1"/>
  <c r="A79" i="1"/>
  <c r="L78" i="1"/>
  <c r="J78" i="1"/>
  <c r="I78" i="1"/>
  <c r="H78" i="1"/>
  <c r="G78" i="1"/>
  <c r="F78" i="1"/>
  <c r="B69" i="1"/>
  <c r="A69" i="1"/>
  <c r="L79" i="1"/>
  <c r="J68" i="1"/>
  <c r="J79" i="1" s="1"/>
  <c r="I68" i="1"/>
  <c r="I79" i="1" s="1"/>
  <c r="H68" i="1"/>
  <c r="H79" i="1" s="1"/>
  <c r="G68" i="1"/>
  <c r="G79" i="1" s="1"/>
  <c r="F79" i="1"/>
  <c r="B61" i="1"/>
  <c r="A61" i="1"/>
  <c r="L60" i="1"/>
  <c r="J60" i="1"/>
  <c r="I60" i="1"/>
  <c r="H60" i="1"/>
  <c r="G60" i="1"/>
  <c r="F60" i="1"/>
  <c r="F61" i="1" s="1"/>
  <c r="B51" i="1"/>
  <c r="A51" i="1"/>
  <c r="L61" i="1"/>
  <c r="J50" i="1"/>
  <c r="I50" i="1"/>
  <c r="H50" i="1"/>
  <c r="G5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42" i="1"/>
  <c r="B23" i="1"/>
  <c r="A23" i="1"/>
  <c r="L22" i="1"/>
  <c r="L23" i="1" s="1"/>
  <c r="J22" i="1"/>
  <c r="I22" i="1"/>
  <c r="H22" i="1"/>
  <c r="G22" i="1"/>
  <c r="F22" i="1"/>
  <c r="B13" i="1"/>
  <c r="A13" i="1"/>
  <c r="J12" i="1"/>
  <c r="I12" i="1"/>
  <c r="H12" i="1"/>
  <c r="G12" i="1"/>
  <c r="F12" i="1"/>
  <c r="G23" i="1" l="1"/>
  <c r="I23" i="1"/>
  <c r="G130" i="1"/>
  <c r="I130" i="1"/>
  <c r="F148" i="1"/>
  <c r="H148" i="1"/>
  <c r="J148" i="1"/>
  <c r="F23" i="1"/>
  <c r="H23" i="1"/>
  <c r="J23" i="1"/>
  <c r="F130" i="1"/>
  <c r="H130" i="1"/>
  <c r="J130" i="1"/>
  <c r="G148" i="1"/>
  <c r="I148" i="1"/>
  <c r="J165" i="1"/>
  <c r="J183" i="1"/>
  <c r="J61" i="1"/>
  <c r="I61" i="1"/>
  <c r="H61" i="1"/>
  <c r="G61" i="1"/>
  <c r="L184" i="1"/>
  <c r="G184" i="1" l="1"/>
  <c r="I184" i="1"/>
  <c r="F184" i="1"/>
  <c r="H184" i="1"/>
  <c r="J184" i="1"/>
</calcChain>
</file>

<file path=xl/sharedStrings.xml><?xml version="1.0" encoding="utf-8"?>
<sst xmlns="http://schemas.openxmlformats.org/spreadsheetml/2006/main" count="237" uniqueCount="72">
  <si>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</si>
  <si>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</si>
  <si>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</si>
  <si>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</si>
  <si>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</si>
  <si>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</si>
  <si>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</si>
  <si>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</si>
  <si>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</si>
  <si>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</si>
  <si>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</si>
  <si>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</si>
  <si>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</si>
  <si>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</si>
  <si>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</si>
  <si>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</si>
  <si>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</si>
  <si>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</si>
  <si>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</si>
  <si>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</si>
  <si>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</si>
  <si>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</si>
  <si>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</si>
  <si>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</si>
  <si>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</si>
  <si>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</si>
  <si>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</si>
  <si>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</si>
  <si>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</si>
  <si>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</si>
  <si>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</si>
  <si>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</si>
  <si>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</si>
  <si>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</si>
  <si>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</si>
  <si>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</si>
  <si>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</si>
  <si>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</si>
  <si>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</si>
  <si>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Кислицын А.Б.</t>
  </si>
  <si>
    <t>МАОУ "СОШ № 1 р.п. Красные Баки"</t>
  </si>
  <si>
    <t>КАША ГРЕЧНЕВАЯ РАССЫПЧАТАЯ</t>
  </si>
  <si>
    <t>ГУЛЯШ</t>
  </si>
  <si>
    <t>ЧАЙ С САХАРОМ</t>
  </si>
  <si>
    <t>ЖАРКОЕ ПО-ДОМАШНЕМУ</t>
  </si>
  <si>
    <t>КАКАО С МОЛОКОМ</t>
  </si>
  <si>
    <t>КОТЛЕТЫ РЫБНЫЕ ЛЮБИТЕЛЬСКИЕ</t>
  </si>
  <si>
    <t xml:space="preserve">СОК </t>
  </si>
  <si>
    <t>ПЮРЕ КАРТОФЕЛЬНОЕ</t>
  </si>
  <si>
    <t>КОМПОТ ИЗ КУРАГИ</t>
  </si>
  <si>
    <t>ПЛОВ</t>
  </si>
  <si>
    <t>ЗАПЕКАНКА ИЗ ТВОРОГА СО СГУЩЕНЫМ МОЛОКОМ</t>
  </si>
  <si>
    <t>ФРУКТ</t>
  </si>
  <si>
    <t>САЛАТ ИЗ СВЕКЛЫ ИЛИ ИЗ КВАШЕНОЙ КАПУСТЫ</t>
  </si>
  <si>
    <t>Йогурт</t>
  </si>
  <si>
    <t>Печенье</t>
  </si>
  <si>
    <t>ХЛЕБ ПШЕНИЧНЫЙ</t>
  </si>
  <si>
    <t>ОГУРЕЦ СВЕЖИЙ ИЛИ СОЛЕНЫЙ</t>
  </si>
  <si>
    <t>ШНИЦЕЛЬ ИЗ КУРИЦЫ</t>
  </si>
  <si>
    <t>СОК</t>
  </si>
  <si>
    <t>КОФЕЙНЫЙ НАПИТОК</t>
  </si>
  <si>
    <t>КИСЕЛЬ ИЗ ПОВИДЛА</t>
  </si>
  <si>
    <t>ПОМИДОР СВЕЖИЙ ИЛИ СОЛЕНЫЙ</t>
  </si>
  <si>
    <t>КОТЛЕТА РУБЛЕННАЯ ИЗ ПТИЦЫ</t>
  </si>
  <si>
    <t>КОМПОТ ИЗ СВЕЖИХ ПЛОДОВ</t>
  </si>
  <si>
    <t>КАША ВЯЗКАЯ АРТЕКОВСКАЯ</t>
  </si>
  <si>
    <t>МАКАРОННЫЕ ИЗДЕЛИЯ ОТВАРНЫЕ</t>
  </si>
  <si>
    <t>ТЕФТЕЛИ ИЗ ГОВЯДИНЫ И СВИНИНЫ(ПАРОВЫЕ)</t>
  </si>
  <si>
    <t xml:space="preserve">КАША РИСОВАЯ ВЯЗКАЯ </t>
  </si>
  <si>
    <t>сладкое</t>
  </si>
  <si>
    <t>ХЛЕБ ПШЕНИЧНЫЙ С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</si>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</sst>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53" sqref="D153:E15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200</v>
      </c>
      <c r="G6" s="40">
        <v>8.19</v>
      </c>
      <c r="H6" s="40">
        <v>9.49</v>
      </c>
      <c r="I6" s="40">
        <v>45.51</v>
      </c>
      <c r="J6" s="40">
        <v>301.33999999999997</v>
      </c>
      <c r="K6" s="41">
        <v>328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45</v>
      </c>
      <c r="F7" s="43">
        <v>200</v>
      </c>
      <c r="G7" s="43">
        <v>3.75</v>
      </c>
      <c r="H7" s="43">
        <v>3.69</v>
      </c>
      <c r="I7" s="43">
        <v>24.32</v>
      </c>
      <c r="J7" s="43">
        <v>146.82</v>
      </c>
      <c r="K7" s="44">
        <v>433</v>
      </c>
      <c r="L7" s="43"/>
    </row>
    <row r="8" spans="1:12" ht="15" x14ac:dyDescent="0.25">
      <c r="A8" s="23"/>
      <c r="B8" s="15"/>
      <c r="C8" s="11"/>
      <c r="D8" s="7" t="s">
        <v>30</v>
      </c>
      <c r="E8" s="42" t="s">
        <v>56</v>
      </c>
      <c r="F8" s="43">
        <v>40</v>
      </c>
      <c r="G8" s="43">
        <v>3.2</v>
      </c>
      <c r="H8" s="43">
        <v>0.4</v>
      </c>
      <c r="I8" s="43">
        <v>20.8</v>
      </c>
      <c r="J8" s="43">
        <v>100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/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540</v>
      </c>
      <c r="G12" s="19">
        <f>SUM(G6:G11)</f>
        <v>15.540000000000001</v>
      </c>
      <c r="H12" s="19">
        <f>SUM(H6:H11)</f>
        <v>13.98</v>
      </c>
      <c r="I12" s="19">
        <f>SUM(I6:I11)</f>
        <v>100.42999999999999</v>
      </c>
      <c r="J12" s="19">
        <f>SUM(J6:J11)</f>
        <v>595.16</v>
      </c>
      <c r="K12" s="25"/>
      <c r="L12" s="19">
        <v>72.349999999999994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540</v>
      </c>
      <c r="G23" s="32">
        <f t="shared" ref="G23:J23" si="2">G12+G22</f>
        <v>15.540000000000001</v>
      </c>
      <c r="H23" s="32">
        <f t="shared" si="2"/>
        <v>13.98</v>
      </c>
      <c r="I23" s="32">
        <f t="shared" si="2"/>
        <v>100.42999999999999</v>
      </c>
      <c r="J23" s="32">
        <f t="shared" si="2"/>
        <v>595.16</v>
      </c>
      <c r="K23" s="32"/>
      <c r="L23" s="32">
        <f t="shared" ref="L23" si="3">L12+L22</f>
        <v>72.349999999999994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66</v>
      </c>
      <c r="F24" s="40">
        <v>150</v>
      </c>
      <c r="G24" s="40">
        <v>5.36</v>
      </c>
      <c r="H24" s="40">
        <v>4.63</v>
      </c>
      <c r="I24" s="40">
        <v>34.229999999999997</v>
      </c>
      <c r="J24" s="40">
        <v>200.21</v>
      </c>
      <c r="K24" s="41">
        <v>331</v>
      </c>
      <c r="L24" s="40"/>
    </row>
    <row r="25" spans="1:12" ht="15" x14ac:dyDescent="0.25">
      <c r="A25" s="14"/>
      <c r="B25" s="15"/>
      <c r="C25" s="11"/>
      <c r="D25" s="6" t="s">
        <v>21</v>
      </c>
      <c r="E25" s="42" t="s">
        <v>67</v>
      </c>
      <c r="F25" s="43">
        <v>100</v>
      </c>
      <c r="G25" s="43">
        <v>11.54</v>
      </c>
      <c r="H25" s="43">
        <v>18.649999999999999</v>
      </c>
      <c r="I25" s="43">
        <v>9.2799999999999994</v>
      </c>
      <c r="J25" s="43">
        <v>251.5</v>
      </c>
      <c r="K25" s="44">
        <v>286</v>
      </c>
      <c r="L25" s="43"/>
    </row>
    <row r="26" spans="1:12" ht="15" x14ac:dyDescent="0.25">
      <c r="A26" s="14"/>
      <c r="B26" s="15"/>
      <c r="C26" s="11"/>
      <c r="D26" s="7" t="s">
        <v>22</v>
      </c>
      <c r="E26" s="42" t="s">
        <v>64</v>
      </c>
      <c r="F26" s="43">
        <v>200</v>
      </c>
      <c r="G26" s="43">
        <v>0.2</v>
      </c>
      <c r="H26" s="43">
        <v>0.2</v>
      </c>
      <c r="I26" s="43">
        <v>27.9</v>
      </c>
      <c r="J26" s="43">
        <v>115</v>
      </c>
      <c r="K26" s="44">
        <v>394</v>
      </c>
      <c r="L26" s="43"/>
    </row>
    <row r="27" spans="1:12" ht="15" x14ac:dyDescent="0.25">
      <c r="A27" s="14"/>
      <c r="B27" s="15"/>
      <c r="C27" s="11"/>
      <c r="D27" s="7" t="s">
        <v>30</v>
      </c>
      <c r="E27" s="42" t="s">
        <v>56</v>
      </c>
      <c r="F27" s="43">
        <v>40</v>
      </c>
      <c r="G27" s="43">
        <v>3.2</v>
      </c>
      <c r="H27" s="43">
        <v>0.4</v>
      </c>
      <c r="I27" s="43">
        <v>20.8</v>
      </c>
      <c r="J27" s="43">
        <v>100</v>
      </c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32</v>
      </c>
      <c r="E31" s="9"/>
      <c r="F31" s="19">
        <v>520</v>
      </c>
      <c r="G31" s="19">
        <f t="shared" ref="G31" si="4">SUM(G24:G30)</f>
        <v>20.299999999999997</v>
      </c>
      <c r="H31" s="19">
        <f t="shared" ref="H31" si="5">SUM(H24:H30)</f>
        <v>23.879999999999995</v>
      </c>
      <c r="I31" s="19">
        <f t="shared" ref="I31" si="6">SUM(I24:I30)</f>
        <v>92.21</v>
      </c>
      <c r="J31" s="19">
        <f t="shared" ref="J31" si="7">SUM(J24:J30)</f>
        <v>666.71</v>
      </c>
      <c r="K31" s="25"/>
      <c r="L31" s="19">
        <v>72.349999999999994</v>
      </c>
    </row>
    <row r="32" spans="1:12" ht="1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57" t="s">
        <v>4</v>
      </c>
      <c r="D42" s="58"/>
      <c r="E42" s="31"/>
      <c r="F42" s="32">
        <f>F31+F41</f>
        <v>520</v>
      </c>
      <c r="G42" s="32">
        <f t="shared" ref="G42" si="12">G31+G41</f>
        <v>20.299999999999997</v>
      </c>
      <c r="H42" s="32">
        <f t="shared" ref="H42" si="13">H31+H41</f>
        <v>23.879999999999995</v>
      </c>
      <c r="I42" s="32">
        <f t="shared" ref="I42" si="14">I31+I41</f>
        <v>92.21</v>
      </c>
      <c r="J42" s="32">
        <f t="shared" ref="J42:L42" si="15">J31+J41</f>
        <v>666.71</v>
      </c>
      <c r="K42" s="32"/>
      <c r="L42" s="32">
        <f t="shared" si="15"/>
        <v>72.349999999999994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48</v>
      </c>
      <c r="F43" s="40">
        <v>100</v>
      </c>
      <c r="G43" s="40">
        <v>2.1</v>
      </c>
      <c r="H43" s="40">
        <v>3.45</v>
      </c>
      <c r="I43" s="40">
        <v>14.21</v>
      </c>
      <c r="J43" s="40">
        <v>96.56</v>
      </c>
      <c r="K43" s="41">
        <v>335</v>
      </c>
      <c r="L43" s="40"/>
    </row>
    <row r="44" spans="1:12" ht="15" x14ac:dyDescent="0.25">
      <c r="A44" s="23"/>
      <c r="B44" s="15"/>
      <c r="C44" s="11"/>
      <c r="D44" s="8" t="s">
        <v>21</v>
      </c>
      <c r="E44" s="51" t="s">
        <v>71</v>
      </c>
      <c r="F44" s="52">
        <v>50</v>
      </c>
      <c r="G44" s="52">
        <v>1.27</v>
      </c>
      <c r="H44" s="52">
        <v>1.43</v>
      </c>
      <c r="I44" s="52">
        <v>3.27</v>
      </c>
      <c r="J44" s="52">
        <v>31.02</v>
      </c>
      <c r="K44" s="53">
        <v>346</v>
      </c>
      <c r="L44" s="52"/>
    </row>
    <row r="45" spans="1:12" ht="15" x14ac:dyDescent="0.25">
      <c r="A45" s="23"/>
      <c r="B45" s="15"/>
      <c r="C45" s="11"/>
      <c r="D45" s="6" t="s">
        <v>21</v>
      </c>
      <c r="E45" s="42" t="s">
        <v>58</v>
      </c>
      <c r="F45" s="43">
        <v>100</v>
      </c>
      <c r="G45" s="43">
        <v>18.43</v>
      </c>
      <c r="H45" s="43">
        <v>25.18</v>
      </c>
      <c r="I45" s="43">
        <v>5.6</v>
      </c>
      <c r="J45" s="43">
        <v>322.38</v>
      </c>
      <c r="K45" s="44">
        <v>271</v>
      </c>
      <c r="L45" s="43"/>
    </row>
    <row r="46" spans="1:12" ht="15" x14ac:dyDescent="0.25">
      <c r="A46" s="23"/>
      <c r="B46" s="15"/>
      <c r="C46" s="11"/>
      <c r="D46" s="7" t="s">
        <v>29</v>
      </c>
      <c r="E46" s="42" t="s">
        <v>59</v>
      </c>
      <c r="F46" s="43">
        <v>200</v>
      </c>
      <c r="G46" s="43">
        <v>1</v>
      </c>
      <c r="H46" s="43">
        <v>0.2</v>
      </c>
      <c r="I46" s="43">
        <v>20.2</v>
      </c>
      <c r="J46" s="43">
        <v>86</v>
      </c>
      <c r="K46" s="44">
        <v>442</v>
      </c>
      <c r="L46" s="43"/>
    </row>
    <row r="47" spans="1:12" ht="15" x14ac:dyDescent="0.25">
      <c r="A47" s="23"/>
      <c r="B47" s="15"/>
      <c r="C47" s="11"/>
      <c r="D47" s="7" t="s">
        <v>30</v>
      </c>
      <c r="E47" s="42" t="s">
        <v>56</v>
      </c>
      <c r="F47" s="43">
        <v>40</v>
      </c>
      <c r="G47" s="43">
        <v>3.2</v>
      </c>
      <c r="H47" s="43">
        <v>0.4</v>
      </c>
      <c r="I47" s="43">
        <v>20.8</v>
      </c>
      <c r="J47" s="43">
        <v>100</v>
      </c>
      <c r="K47" s="44"/>
      <c r="L47" s="43"/>
    </row>
    <row r="48" spans="1:12" ht="15" x14ac:dyDescent="0.25">
      <c r="A48" s="23"/>
      <c r="B48" s="15"/>
      <c r="C48" s="11"/>
      <c r="D48" s="6" t="s">
        <v>25</v>
      </c>
      <c r="E48" s="42" t="s">
        <v>57</v>
      </c>
      <c r="F48" s="43">
        <v>60</v>
      </c>
      <c r="G48" s="43">
        <v>0.48</v>
      </c>
      <c r="H48" s="43">
        <v>0.06</v>
      </c>
      <c r="I48" s="43">
        <v>1.49</v>
      </c>
      <c r="J48" s="43">
        <v>8.36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32</v>
      </c>
      <c r="E50" s="9"/>
      <c r="F50" s="19">
        <v>550</v>
      </c>
      <c r="G50" s="19">
        <f>SUM(G43:G49)</f>
        <v>26.48</v>
      </c>
      <c r="H50" s="19">
        <f>SUM(H43:H49)</f>
        <v>30.719999999999995</v>
      </c>
      <c r="I50" s="19">
        <f>SUM(I43:I49)</f>
        <v>65.569999999999993</v>
      </c>
      <c r="J50" s="19">
        <f>SUM(J43:J49)</f>
        <v>644.32000000000005</v>
      </c>
      <c r="K50" s="25"/>
      <c r="L50" s="19">
        <v>72.349999999999994</v>
      </c>
    </row>
    <row r="51" spans="1:12" ht="15" x14ac:dyDescent="0.25">
      <c r="A51" s="26">
        <f>A43</f>
        <v>1</v>
      </c>
      <c r="B51" s="13">
        <f>B43</f>
        <v>3</v>
      </c>
      <c r="C51" s="10" t="s">
        <v>24</v>
      </c>
      <c r="D51" s="7" t="s">
        <v>25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0</v>
      </c>
      <c r="G60" s="19">
        <f t="shared" ref="G60" si="16">SUM(G51:G59)</f>
        <v>0</v>
      </c>
      <c r="H60" s="19">
        <f t="shared" ref="H60" si="17">SUM(H51:H59)</f>
        <v>0</v>
      </c>
      <c r="I60" s="19">
        <f t="shared" ref="I60" si="18">SUM(I51:I59)</f>
        <v>0</v>
      </c>
      <c r="J60" s="19">
        <f t="shared" ref="J60:L60" si="19">SUM(J51:J59)</f>
        <v>0</v>
      </c>
      <c r="K60" s="25"/>
      <c r="L60" s="19">
        <f t="shared" si="19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7" t="s">
        <v>4</v>
      </c>
      <c r="D61" s="58"/>
      <c r="E61" s="31"/>
      <c r="F61" s="32">
        <f>F50+F60</f>
        <v>550</v>
      </c>
      <c r="G61" s="32">
        <f t="shared" ref="G61" si="20">G50+G60</f>
        <v>26.48</v>
      </c>
      <c r="H61" s="32">
        <f t="shared" ref="H61" si="21">H50+H60</f>
        <v>30.719999999999995</v>
      </c>
      <c r="I61" s="32">
        <f t="shared" ref="I61" si="22">I50+I60</f>
        <v>65.569999999999993</v>
      </c>
      <c r="J61" s="32">
        <f t="shared" ref="J61:L61" si="23">J50+J60</f>
        <v>644.32000000000005</v>
      </c>
      <c r="K61" s="32"/>
      <c r="L61" s="32">
        <f t="shared" si="23"/>
        <v>72.349999999999994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51</v>
      </c>
      <c r="F62" s="40">
        <v>190</v>
      </c>
      <c r="G62" s="40">
        <v>28.95</v>
      </c>
      <c r="H62" s="40">
        <v>20.28</v>
      </c>
      <c r="I62" s="40">
        <v>40.56</v>
      </c>
      <c r="J62" s="40">
        <v>465.96</v>
      </c>
      <c r="K62" s="41">
        <v>224</v>
      </c>
      <c r="L62" s="40"/>
    </row>
    <row r="63" spans="1:12" ht="15" x14ac:dyDescent="0.25">
      <c r="A63" s="23"/>
      <c r="B63" s="15"/>
      <c r="C63" s="11"/>
      <c r="D63" s="7" t="s">
        <v>22</v>
      </c>
      <c r="E63" s="42" t="s">
        <v>43</v>
      </c>
      <c r="F63" s="43">
        <v>200</v>
      </c>
      <c r="G63" s="43">
        <v>0.2</v>
      </c>
      <c r="H63" s="43">
        <v>0.1</v>
      </c>
      <c r="I63" s="43">
        <v>15</v>
      </c>
      <c r="J63" s="43">
        <v>60</v>
      </c>
      <c r="K63" s="44">
        <v>430</v>
      </c>
      <c r="L63" s="43"/>
    </row>
    <row r="64" spans="1:12" ht="15" x14ac:dyDescent="0.25">
      <c r="A64" s="23"/>
      <c r="B64" s="15"/>
      <c r="C64" s="11"/>
      <c r="D64" s="7" t="s">
        <v>30</v>
      </c>
      <c r="E64" s="42" t="s">
        <v>56</v>
      </c>
      <c r="F64" s="43">
        <v>40</v>
      </c>
      <c r="G64" s="43">
        <v>3.2</v>
      </c>
      <c r="H64" s="43">
        <v>0.4</v>
      </c>
      <c r="I64" s="43">
        <v>20.8</v>
      </c>
      <c r="J64" s="43">
        <v>100</v>
      </c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 t="s">
        <v>52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32</v>
      </c>
      <c r="E68" s="9"/>
      <c r="F68" s="19">
        <v>520</v>
      </c>
      <c r="G68" s="19">
        <f>SUM(G62:G67)</f>
        <v>32.75</v>
      </c>
      <c r="H68" s="19">
        <f>SUM(H62:H67)</f>
        <v>21.18</v>
      </c>
      <c r="I68" s="19">
        <f>SUM(I62:I67)</f>
        <v>86.16</v>
      </c>
      <c r="J68" s="19">
        <f>SUM(J62:J67)</f>
        <v>672.96</v>
      </c>
      <c r="K68" s="25"/>
      <c r="L68" s="19">
        <v>72.349999999999994</v>
      </c>
    </row>
    <row r="69" spans="1:12" ht="15" x14ac:dyDescent="0.25">
      <c r="A69" s="26">
        <f>A62</f>
        <v>1</v>
      </c>
      <c r="B69" s="13">
        <f>B62</f>
        <v>4</v>
      </c>
      <c r="C69" s="10" t="s">
        <v>24</v>
      </c>
      <c r="D69" s="7" t="s">
        <v>25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32</v>
      </c>
      <c r="E78" s="9"/>
      <c r="F78" s="19">
        <f>SUM(F69:F77)</f>
        <v>0</v>
      </c>
      <c r="G78" s="19">
        <f t="shared" ref="G78" si="24">SUM(G69:G77)</f>
        <v>0</v>
      </c>
      <c r="H78" s="19">
        <f t="shared" ref="H78" si="25">SUM(H69:H77)</f>
        <v>0</v>
      </c>
      <c r="I78" s="19">
        <f t="shared" ref="I78" si="26">SUM(I69:I77)</f>
        <v>0</v>
      </c>
      <c r="J78" s="19">
        <f t="shared" ref="J78:L78" si="27">SUM(J69:J77)</f>
        <v>0</v>
      </c>
      <c r="K78" s="25"/>
      <c r="L78" s="19">
        <f t="shared" si="27"/>
        <v>0</v>
      </c>
    </row>
    <row r="79" spans="1:12" ht="15.75" customHeight="1" x14ac:dyDescent="0.2">
      <c r="A79" s="29">
        <f>A62</f>
        <v>1</v>
      </c>
      <c r="B79" s="30">
        <f>B62</f>
        <v>4</v>
      </c>
      <c r="C79" s="57" t="s">
        <v>4</v>
      </c>
      <c r="D79" s="58"/>
      <c r="E79" s="31"/>
      <c r="F79" s="32">
        <f>F68+F78</f>
        <v>520</v>
      </c>
      <c r="G79" s="32">
        <f t="shared" ref="G79" si="28">G68+G78</f>
        <v>32.75</v>
      </c>
      <c r="H79" s="32">
        <f t="shared" ref="H79" si="29">H68+H78</f>
        <v>21.18</v>
      </c>
      <c r="I79" s="32">
        <f t="shared" ref="I79" si="30">I68+I78</f>
        <v>86.16</v>
      </c>
      <c r="J79" s="32">
        <f t="shared" ref="J79:L79" si="31">J68+J78</f>
        <v>672.96</v>
      </c>
      <c r="K79" s="32"/>
      <c r="L79" s="32">
        <f t="shared" si="31"/>
        <v>72.349999999999994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44</v>
      </c>
      <c r="F80" s="40">
        <v>230</v>
      </c>
      <c r="G80" s="40">
        <v>19.75</v>
      </c>
      <c r="H80" s="40">
        <v>20.67</v>
      </c>
      <c r="I80" s="40">
        <v>25.93</v>
      </c>
      <c r="J80" s="40">
        <v>369.04</v>
      </c>
      <c r="K80" s="41">
        <v>258</v>
      </c>
      <c r="L80" s="40"/>
    </row>
    <row r="81" spans="1:12" ht="15" x14ac:dyDescent="0.25">
      <c r="A81" s="23"/>
      <c r="B81" s="15"/>
      <c r="C81" s="11"/>
      <c r="D81" s="7" t="s">
        <v>22</v>
      </c>
      <c r="E81" s="42" t="s">
        <v>49</v>
      </c>
      <c r="F81" s="43">
        <v>200</v>
      </c>
      <c r="G81" s="43">
        <v>0</v>
      </c>
      <c r="H81" s="43">
        <v>0</v>
      </c>
      <c r="I81" s="43">
        <v>23.23</v>
      </c>
      <c r="J81" s="43">
        <v>92.89</v>
      </c>
      <c r="K81" s="44">
        <v>402</v>
      </c>
      <c r="L81" s="43"/>
    </row>
    <row r="82" spans="1:12" ht="15" x14ac:dyDescent="0.25">
      <c r="A82" s="23"/>
      <c r="B82" s="15"/>
      <c r="C82" s="11"/>
      <c r="D82" s="7" t="s">
        <v>30</v>
      </c>
      <c r="E82" s="42" t="s">
        <v>56</v>
      </c>
      <c r="F82" s="43">
        <v>40</v>
      </c>
      <c r="G82" s="43">
        <v>3.2</v>
      </c>
      <c r="H82" s="43">
        <v>0.4</v>
      </c>
      <c r="I82" s="43">
        <v>20.8</v>
      </c>
      <c r="J82" s="43">
        <v>100</v>
      </c>
      <c r="K82" s="44"/>
      <c r="L82" s="43"/>
    </row>
    <row r="83" spans="1:12" ht="15" x14ac:dyDescent="0.25">
      <c r="A83" s="23"/>
      <c r="B83" s="15"/>
      <c r="C83" s="11"/>
      <c r="D83" s="6" t="s">
        <v>25</v>
      </c>
      <c r="E83" s="42" t="s">
        <v>53</v>
      </c>
      <c r="F83" s="43">
        <v>60</v>
      </c>
      <c r="G83" s="43">
        <v>1.0900000000000001</v>
      </c>
      <c r="H83" s="43">
        <v>2.98</v>
      </c>
      <c r="I83" s="43">
        <v>8.2899999999999991</v>
      </c>
      <c r="J83" s="43">
        <v>64.209999999999994</v>
      </c>
      <c r="K83" s="44">
        <v>33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32</v>
      </c>
      <c r="E85" s="9"/>
      <c r="F85" s="19">
        <f>SUM(F80:F84)</f>
        <v>530</v>
      </c>
      <c r="G85" s="19">
        <f>SUM(G80:G84)</f>
        <v>24.04</v>
      </c>
      <c r="H85" s="19">
        <f>SUM(H80:H84)</f>
        <v>24.05</v>
      </c>
      <c r="I85" s="19">
        <f>SUM(I80:I84)</f>
        <v>78.25</v>
      </c>
      <c r="J85" s="19">
        <f>SUM(J80:J84)</f>
        <v>626.1400000000001</v>
      </c>
      <c r="K85" s="25"/>
      <c r="L85" s="19">
        <v>72.349999999999994</v>
      </c>
    </row>
    <row r="86" spans="1:12" ht="15" x14ac:dyDescent="0.25">
      <c r="A86" s="26">
        <f>A80</f>
        <v>1</v>
      </c>
      <c r="B86" s="13">
        <f>B80</f>
        <v>5</v>
      </c>
      <c r="C86" s="10" t="s">
        <v>24</v>
      </c>
      <c r="D86" s="7" t="s">
        <v>25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SUM(F86:F94)</f>
        <v>0</v>
      </c>
      <c r="G95" s="19">
        <f t="shared" ref="G95" si="32">SUM(G86:G94)</f>
        <v>0</v>
      </c>
      <c r="H95" s="19">
        <f t="shared" ref="H95" si="33">SUM(H86:H94)</f>
        <v>0</v>
      </c>
      <c r="I95" s="19">
        <f t="shared" ref="I95" si="34">SUM(I86:I94)</f>
        <v>0</v>
      </c>
      <c r="J95" s="19">
        <f t="shared" ref="J95:L95" si="35">SUM(J86:J94)</f>
        <v>0</v>
      </c>
      <c r="K95" s="25"/>
      <c r="L95" s="19">
        <f t="shared" si="35"/>
        <v>0</v>
      </c>
    </row>
    <row r="96" spans="1:12" ht="15.75" customHeight="1" x14ac:dyDescent="0.2">
      <c r="A96" s="29">
        <f>A80</f>
        <v>1</v>
      </c>
      <c r="B96" s="30">
        <f>B80</f>
        <v>5</v>
      </c>
      <c r="C96" s="57" t="s">
        <v>4</v>
      </c>
      <c r="D96" s="58"/>
      <c r="E96" s="31"/>
      <c r="F96" s="32">
        <f>F85+F95</f>
        <v>530</v>
      </c>
      <c r="G96" s="32">
        <f t="shared" ref="G96" si="36">G85+G95</f>
        <v>24.04</v>
      </c>
      <c r="H96" s="32">
        <f t="shared" ref="H96" si="37">H85+H95</f>
        <v>24.05</v>
      </c>
      <c r="I96" s="32">
        <f t="shared" ref="I96" si="38">I85+I95</f>
        <v>78.25</v>
      </c>
      <c r="J96" s="32">
        <f t="shared" ref="J96:L96" si="39">J85+J95</f>
        <v>626.1400000000001</v>
      </c>
      <c r="K96" s="32"/>
      <c r="L96" s="32">
        <f t="shared" si="39"/>
        <v>72.349999999999994</v>
      </c>
    </row>
    <row r="97" spans="1:12" ht="15" x14ac:dyDescent="0.25">
      <c r="A97" s="20">
        <v>2</v>
      </c>
      <c r="B97" s="21">
        <v>1</v>
      </c>
      <c r="C97" s="22" t="s">
        <v>20</v>
      </c>
      <c r="D97" s="5" t="s">
        <v>21</v>
      </c>
      <c r="E97" s="39" t="s">
        <v>68</v>
      </c>
      <c r="F97" s="40">
        <v>200</v>
      </c>
      <c r="G97" s="40">
        <v>8.33</v>
      </c>
      <c r="H97" s="40">
        <v>10.29</v>
      </c>
      <c r="I97" s="40">
        <v>44.06</v>
      </c>
      <c r="J97" s="40">
        <v>303.3</v>
      </c>
      <c r="K97" s="41">
        <v>190</v>
      </c>
      <c r="L97" s="40"/>
    </row>
    <row r="98" spans="1:12" ht="15" x14ac:dyDescent="0.25">
      <c r="A98" s="23"/>
      <c r="B98" s="15"/>
      <c r="C98" s="11"/>
      <c r="D98" s="7" t="s">
        <v>22</v>
      </c>
      <c r="E98" s="42" t="s">
        <v>60</v>
      </c>
      <c r="F98" s="43">
        <v>200</v>
      </c>
      <c r="G98" s="43">
        <v>2.21</v>
      </c>
      <c r="H98" s="43">
        <v>1.55</v>
      </c>
      <c r="I98" s="43">
        <v>25.81</v>
      </c>
      <c r="J98" s="43">
        <v>126.37</v>
      </c>
      <c r="K98" s="44">
        <v>432</v>
      </c>
      <c r="L98" s="43"/>
    </row>
    <row r="99" spans="1:12" ht="15" x14ac:dyDescent="0.25">
      <c r="A99" s="23"/>
      <c r="B99" s="15"/>
      <c r="C99" s="11"/>
      <c r="D99" s="7" t="s">
        <v>30</v>
      </c>
      <c r="E99" s="42" t="s">
        <v>70</v>
      </c>
      <c r="F99" s="43">
        <v>50</v>
      </c>
      <c r="G99" s="43">
        <v>5.5</v>
      </c>
      <c r="H99" s="43">
        <v>3.37</v>
      </c>
      <c r="I99" s="43">
        <v>21</v>
      </c>
      <c r="J99" s="43">
        <v>136.33000000000001</v>
      </c>
      <c r="K99" s="44"/>
      <c r="L99" s="43"/>
    </row>
    <row r="100" spans="1:12" ht="15" x14ac:dyDescent="0.25">
      <c r="A100" s="23"/>
      <c r="B100" s="15"/>
      <c r="C100" s="11"/>
      <c r="D100" s="6" t="s">
        <v>69</v>
      </c>
      <c r="E100" s="42" t="s">
        <v>54</v>
      </c>
      <c r="F100" s="43">
        <v>100</v>
      </c>
      <c r="G100" s="43">
        <v>2.8</v>
      </c>
      <c r="H100" s="43">
        <v>2.5</v>
      </c>
      <c r="I100" s="43">
        <v>4.5</v>
      </c>
      <c r="J100" s="43">
        <v>56.5</v>
      </c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v>550</v>
      </c>
      <c r="G101" s="19">
        <f>SUM(G97:G100)</f>
        <v>18.84</v>
      </c>
      <c r="H101" s="19">
        <f>SUM(H97:H100)</f>
        <v>17.71</v>
      </c>
      <c r="I101" s="19">
        <f>SUM(I97:I100)</f>
        <v>95.37</v>
      </c>
      <c r="J101" s="19">
        <f>SUM(J97:J100)</f>
        <v>622.5</v>
      </c>
      <c r="K101" s="25"/>
      <c r="L101" s="19">
        <v>72.349999999999994</v>
      </c>
    </row>
    <row r="102" spans="1:12" ht="15" x14ac:dyDescent="0.25">
      <c r="A102" s="26">
        <f>A97</f>
        <v>2</v>
      </c>
      <c r="B102" s="13">
        <f>B97</f>
        <v>1</v>
      </c>
      <c r="C102" s="10" t="s">
        <v>24</v>
      </c>
      <c r="D102" s="7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SUM(F102:F110)</f>
        <v>0</v>
      </c>
      <c r="G111" s="19">
        <f t="shared" ref="G111:J111" si="40">SUM(G102:G110)</f>
        <v>0</v>
      </c>
      <c r="H111" s="19">
        <f t="shared" si="40"/>
        <v>0</v>
      </c>
      <c r="I111" s="19">
        <f t="shared" si="40"/>
        <v>0</v>
      </c>
      <c r="J111" s="19">
        <f t="shared" si="40"/>
        <v>0</v>
      </c>
      <c r="K111" s="25"/>
      <c r="L111" s="19">
        <f t="shared" ref="L111" si="41">SUM(L102:L110)</f>
        <v>0</v>
      </c>
    </row>
    <row r="112" spans="1:12" ht="15" x14ac:dyDescent="0.2">
      <c r="A112" s="29">
        <f>A97</f>
        <v>2</v>
      </c>
      <c r="B112" s="30">
        <f>B97</f>
        <v>1</v>
      </c>
      <c r="C112" s="57" t="s">
        <v>4</v>
      </c>
      <c r="D112" s="58"/>
      <c r="E112" s="31"/>
      <c r="F112" s="32">
        <f>F101+F111</f>
        <v>550</v>
      </c>
      <c r="G112" s="32">
        <f t="shared" ref="G112" si="42">G101+G111</f>
        <v>18.84</v>
      </c>
      <c r="H112" s="32">
        <f t="shared" ref="H112" si="43">H101+H111</f>
        <v>17.71</v>
      </c>
      <c r="I112" s="32">
        <f t="shared" ref="I112" si="44">I101+I111</f>
        <v>95.37</v>
      </c>
      <c r="J112" s="32">
        <f t="shared" ref="J112:L112" si="45">J101+J111</f>
        <v>622.5</v>
      </c>
      <c r="K112" s="32"/>
      <c r="L112" s="32">
        <f t="shared" si="45"/>
        <v>72.349999999999994</v>
      </c>
    </row>
    <row r="113" spans="1:12" ht="15" x14ac:dyDescent="0.25">
      <c r="A113" s="14">
        <v>2</v>
      </c>
      <c r="B113" s="15">
        <v>2</v>
      </c>
      <c r="C113" s="22" t="s">
        <v>20</v>
      </c>
      <c r="D113" s="5" t="s">
        <v>21</v>
      </c>
      <c r="E113" s="39" t="s">
        <v>66</v>
      </c>
      <c r="F113" s="40">
        <v>150</v>
      </c>
      <c r="G113" s="40">
        <v>5.36</v>
      </c>
      <c r="H113" s="40">
        <v>4.63</v>
      </c>
      <c r="I113" s="40">
        <v>34.229999999999997</v>
      </c>
      <c r="J113" s="40">
        <v>200.21</v>
      </c>
      <c r="K113" s="41">
        <v>331</v>
      </c>
      <c r="L113" s="40"/>
    </row>
    <row r="114" spans="1:12" ht="15" x14ac:dyDescent="0.25">
      <c r="A114" s="14"/>
      <c r="B114" s="15"/>
      <c r="C114" s="11"/>
      <c r="D114" s="6" t="s">
        <v>21</v>
      </c>
      <c r="E114" s="42" t="s">
        <v>46</v>
      </c>
      <c r="F114" s="43">
        <v>100</v>
      </c>
      <c r="G114" s="43">
        <v>16</v>
      </c>
      <c r="H114" s="43">
        <v>9.52</v>
      </c>
      <c r="I114" s="43">
        <v>6.5</v>
      </c>
      <c r="J114" s="43">
        <v>175.74</v>
      </c>
      <c r="K114" s="44">
        <v>241</v>
      </c>
      <c r="L114" s="43"/>
    </row>
    <row r="115" spans="1:12" ht="15" x14ac:dyDescent="0.25">
      <c r="A115" s="14"/>
      <c r="B115" s="15"/>
      <c r="C115" s="11"/>
      <c r="D115" s="7" t="s">
        <v>29</v>
      </c>
      <c r="E115" s="42" t="s">
        <v>47</v>
      </c>
      <c r="F115" s="43">
        <v>200</v>
      </c>
      <c r="G115" s="43">
        <v>1</v>
      </c>
      <c r="H115" s="43">
        <v>0.2</v>
      </c>
      <c r="I115" s="43">
        <v>20.2</v>
      </c>
      <c r="J115" s="43">
        <v>86</v>
      </c>
      <c r="K115" s="44">
        <v>442</v>
      </c>
      <c r="L115" s="43"/>
    </row>
    <row r="116" spans="1:12" ht="15" x14ac:dyDescent="0.25">
      <c r="A116" s="14"/>
      <c r="B116" s="15"/>
      <c r="C116" s="11"/>
      <c r="D116" s="7" t="s">
        <v>30</v>
      </c>
      <c r="E116" s="42" t="s">
        <v>56</v>
      </c>
      <c r="F116" s="43">
        <v>40</v>
      </c>
      <c r="G116" s="43">
        <v>3.2</v>
      </c>
      <c r="H116" s="43">
        <v>0.4</v>
      </c>
      <c r="I116" s="43">
        <v>20.8</v>
      </c>
      <c r="J116" s="43">
        <v>100</v>
      </c>
      <c r="K116" s="44"/>
      <c r="L116" s="43"/>
    </row>
    <row r="117" spans="1:12" ht="15" x14ac:dyDescent="0.25">
      <c r="A117" s="14"/>
      <c r="B117" s="15"/>
      <c r="C117" s="11"/>
      <c r="D117" s="6" t="s">
        <v>69</v>
      </c>
      <c r="E117" s="42" t="s">
        <v>55</v>
      </c>
      <c r="F117" s="43">
        <v>30</v>
      </c>
      <c r="G117" s="43">
        <v>2.25</v>
      </c>
      <c r="H117" s="43">
        <v>2.94</v>
      </c>
      <c r="I117" s="43">
        <v>22.32</v>
      </c>
      <c r="J117" s="43">
        <v>125.1</v>
      </c>
      <c r="K117" s="44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6"/>
      <c r="B119" s="17"/>
      <c r="C119" s="8"/>
      <c r="D119" s="18" t="s">
        <v>32</v>
      </c>
      <c r="E119" s="9"/>
      <c r="F119" s="19">
        <f>SUM(F113:F118)</f>
        <v>520</v>
      </c>
      <c r="G119" s="19">
        <f>SUM(G113:G118)</f>
        <v>27.81</v>
      </c>
      <c r="H119" s="19">
        <f>SUM(H113:H118)</f>
        <v>17.689999999999998</v>
      </c>
      <c r="I119" s="19">
        <f>SUM(I113:I118)</f>
        <v>104.04999999999998</v>
      </c>
      <c r="J119" s="19">
        <f>SUM(J113:J118)</f>
        <v>687.05000000000007</v>
      </c>
      <c r="K119" s="25"/>
      <c r="L119" s="19">
        <v>72.349999999999994</v>
      </c>
    </row>
    <row r="120" spans="1:12" ht="15" x14ac:dyDescent="0.25">
      <c r="A120" s="13">
        <f>A113</f>
        <v>2</v>
      </c>
      <c r="B120" s="13">
        <f>B113</f>
        <v>2</v>
      </c>
      <c r="C120" s="10" t="s">
        <v>24</v>
      </c>
      <c r="D120" s="7" t="s">
        <v>25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SUM(F120:F128)</f>
        <v>0</v>
      </c>
      <c r="G129" s="19">
        <f t="shared" ref="G129:J129" si="46">SUM(G120:G128)</f>
        <v>0</v>
      </c>
      <c r="H129" s="19">
        <f t="shared" si="46"/>
        <v>0</v>
      </c>
      <c r="I129" s="19">
        <f t="shared" si="46"/>
        <v>0</v>
      </c>
      <c r="J129" s="19">
        <f t="shared" si="46"/>
        <v>0</v>
      </c>
      <c r="K129" s="25"/>
      <c r="L129" s="19">
        <f t="shared" ref="L129" si="47">SUM(L120:L128)</f>
        <v>0</v>
      </c>
    </row>
    <row r="130" spans="1:12" ht="15" x14ac:dyDescent="0.2">
      <c r="A130" s="33">
        <f>A113</f>
        <v>2</v>
      </c>
      <c r="B130" s="33">
        <f>B113</f>
        <v>2</v>
      </c>
      <c r="C130" s="57" t="s">
        <v>4</v>
      </c>
      <c r="D130" s="58"/>
      <c r="E130" s="31"/>
      <c r="F130" s="32">
        <f>F119+F129</f>
        <v>520</v>
      </c>
      <c r="G130" s="32">
        <f t="shared" ref="G130" si="48">G119+G129</f>
        <v>27.81</v>
      </c>
      <c r="H130" s="32">
        <f t="shared" ref="H130" si="49">H119+H129</f>
        <v>17.689999999999998</v>
      </c>
      <c r="I130" s="32">
        <f t="shared" ref="I130" si="50">I119+I129</f>
        <v>104.04999999999998</v>
      </c>
      <c r="J130" s="32">
        <f t="shared" ref="J130:L130" si="51">J119+J129</f>
        <v>687.05000000000007</v>
      </c>
      <c r="K130" s="32"/>
      <c r="L130" s="32">
        <f t="shared" si="51"/>
        <v>72.349999999999994</v>
      </c>
    </row>
    <row r="131" spans="1:12" ht="15" x14ac:dyDescent="0.25">
      <c r="A131" s="20">
        <v>2</v>
      </c>
      <c r="B131" s="21">
        <v>3</v>
      </c>
      <c r="C131" s="22" t="s">
        <v>20</v>
      </c>
      <c r="D131" s="5" t="s">
        <v>21</v>
      </c>
      <c r="E131" s="39" t="s">
        <v>50</v>
      </c>
      <c r="F131" s="40">
        <v>180</v>
      </c>
      <c r="G131" s="40">
        <v>20.27</v>
      </c>
      <c r="H131" s="40">
        <v>20.95</v>
      </c>
      <c r="I131" s="40">
        <v>31.2</v>
      </c>
      <c r="J131" s="40">
        <v>394.46</v>
      </c>
      <c r="K131" s="41">
        <v>265</v>
      </c>
      <c r="L131" s="40"/>
    </row>
    <row r="132" spans="1:12" ht="15" x14ac:dyDescent="0.25">
      <c r="A132" s="23"/>
      <c r="B132" s="15"/>
      <c r="C132" s="11"/>
      <c r="D132" s="7" t="s">
        <v>22</v>
      </c>
      <c r="E132" s="42" t="s">
        <v>61</v>
      </c>
      <c r="F132" s="43">
        <v>200</v>
      </c>
      <c r="G132" s="43">
        <v>0.1</v>
      </c>
      <c r="H132" s="43">
        <v>0</v>
      </c>
      <c r="I132" s="43">
        <v>26.62</v>
      </c>
      <c r="J132" s="43">
        <v>106.78</v>
      </c>
      <c r="K132" s="44">
        <v>410</v>
      </c>
      <c r="L132" s="43"/>
    </row>
    <row r="133" spans="1:12" ht="15.75" customHeight="1" x14ac:dyDescent="0.25">
      <c r="A133" s="23"/>
      <c r="B133" s="15"/>
      <c r="C133" s="11"/>
      <c r="D133" s="7" t="s">
        <v>30</v>
      </c>
      <c r="E133" s="42" t="s">
        <v>56</v>
      </c>
      <c r="F133" s="43">
        <v>40</v>
      </c>
      <c r="G133" s="43">
        <v>3.2</v>
      </c>
      <c r="H133" s="43">
        <v>0.4</v>
      </c>
      <c r="I133" s="43">
        <v>20.8</v>
      </c>
      <c r="J133" s="43">
        <v>100</v>
      </c>
      <c r="K133" s="44"/>
      <c r="L133" s="43"/>
    </row>
    <row r="134" spans="1:12" ht="15" x14ac:dyDescent="0.25">
      <c r="A134" s="23"/>
      <c r="B134" s="15"/>
      <c r="C134" s="11"/>
      <c r="D134" s="7" t="s">
        <v>23</v>
      </c>
      <c r="E134" s="42" t="s">
        <v>52</v>
      </c>
      <c r="F134" s="43">
        <v>100</v>
      </c>
      <c r="G134" s="43">
        <v>0.4</v>
      </c>
      <c r="H134" s="43">
        <v>0.4</v>
      </c>
      <c r="I134" s="43">
        <v>9.8000000000000007</v>
      </c>
      <c r="J134" s="43">
        <v>47</v>
      </c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SUM(F131:F136)</f>
        <v>520</v>
      </c>
      <c r="G137" s="19">
        <f>SUM(G131:G136)</f>
        <v>23.97</v>
      </c>
      <c r="H137" s="19">
        <f>SUM(H131:H136)</f>
        <v>21.749999999999996</v>
      </c>
      <c r="I137" s="19">
        <f>SUM(I131:I136)</f>
        <v>88.42</v>
      </c>
      <c r="J137" s="19">
        <f>SUM(J131:J136)</f>
        <v>648.24</v>
      </c>
      <c r="K137" s="25"/>
      <c r="L137" s="19">
        <v>72.349999999999994</v>
      </c>
    </row>
    <row r="138" spans="1:12" ht="15" x14ac:dyDescent="0.25">
      <c r="A138" s="26">
        <f>A131</f>
        <v>2</v>
      </c>
      <c r="B138" s="13">
        <f>B131</f>
        <v>3</v>
      </c>
      <c r="C138" s="10" t="s">
        <v>24</v>
      </c>
      <c r="D138" s="7" t="s">
        <v>25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SUM(F138:F146)</f>
        <v>0</v>
      </c>
      <c r="G147" s="19">
        <f t="shared" ref="G147:J147" si="52">SUM(G138:G146)</f>
        <v>0</v>
      </c>
      <c r="H147" s="19">
        <f t="shared" si="52"/>
        <v>0</v>
      </c>
      <c r="I147" s="19">
        <f t="shared" si="52"/>
        <v>0</v>
      </c>
      <c r="J147" s="19">
        <f t="shared" si="52"/>
        <v>0</v>
      </c>
      <c r="K147" s="25"/>
      <c r="L147" s="19">
        <f t="shared" ref="L147" si="53">SUM(L138:L146)</f>
        <v>0</v>
      </c>
    </row>
    <row r="148" spans="1:12" ht="15" x14ac:dyDescent="0.2">
      <c r="A148" s="29">
        <f>A131</f>
        <v>2</v>
      </c>
      <c r="B148" s="30">
        <f>B131</f>
        <v>3</v>
      </c>
      <c r="C148" s="57" t="s">
        <v>4</v>
      </c>
      <c r="D148" s="58"/>
      <c r="E148" s="31"/>
      <c r="F148" s="32">
        <f>F137+F147</f>
        <v>520</v>
      </c>
      <c r="G148" s="32">
        <f t="shared" ref="G148" si="54">G137+G147</f>
        <v>23.97</v>
      </c>
      <c r="H148" s="32">
        <f t="shared" ref="H148" si="55">H137+H147</f>
        <v>21.749999999999996</v>
      </c>
      <c r="I148" s="32">
        <f t="shared" ref="I148" si="56">I137+I147</f>
        <v>88.42</v>
      </c>
      <c r="J148" s="32">
        <f t="shared" ref="J148:L148" si="57">J137+J147</f>
        <v>648.24</v>
      </c>
      <c r="K148" s="32"/>
      <c r="L148" s="32">
        <f t="shared" si="57"/>
        <v>72.349999999999994</v>
      </c>
    </row>
    <row r="149" spans="1:12" ht="15" x14ac:dyDescent="0.25">
      <c r="A149" s="20">
        <v>2</v>
      </c>
      <c r="B149" s="21">
        <v>4</v>
      </c>
      <c r="C149" s="22" t="s">
        <v>20</v>
      </c>
      <c r="D149" s="5" t="s">
        <v>21</v>
      </c>
      <c r="E149" s="39" t="s">
        <v>63</v>
      </c>
      <c r="F149" s="40">
        <v>100</v>
      </c>
      <c r="G149" s="40">
        <v>15.88</v>
      </c>
      <c r="H149" s="40">
        <v>20.37</v>
      </c>
      <c r="I149" s="40">
        <v>9.76</v>
      </c>
      <c r="J149" s="40">
        <v>285.61</v>
      </c>
      <c r="K149" s="41">
        <v>314</v>
      </c>
      <c r="L149" s="40"/>
    </row>
    <row r="150" spans="1:12" ht="15" x14ac:dyDescent="0.25">
      <c r="A150" s="23"/>
      <c r="B150" s="15"/>
      <c r="C150" s="11"/>
      <c r="D150" s="6" t="s">
        <v>21</v>
      </c>
      <c r="E150" s="42" t="s">
        <v>48</v>
      </c>
      <c r="F150" s="43">
        <v>150</v>
      </c>
      <c r="G150" s="43">
        <v>3.15</v>
      </c>
      <c r="H150" s="43">
        <v>5.21</v>
      </c>
      <c r="I150" s="43">
        <v>21.33</v>
      </c>
      <c r="J150" s="43">
        <v>145.27000000000001</v>
      </c>
      <c r="K150" s="44">
        <v>335</v>
      </c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64</v>
      </c>
      <c r="F151" s="43">
        <v>200</v>
      </c>
      <c r="G151" s="43">
        <v>0.2</v>
      </c>
      <c r="H151" s="43">
        <v>0.2</v>
      </c>
      <c r="I151" s="43">
        <v>27.9</v>
      </c>
      <c r="J151" s="43">
        <v>115</v>
      </c>
      <c r="K151" s="44">
        <v>394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56</v>
      </c>
      <c r="F152" s="43">
        <v>40</v>
      </c>
      <c r="G152" s="43">
        <v>3.2</v>
      </c>
      <c r="H152" s="43">
        <v>0.4</v>
      </c>
      <c r="I152" s="43">
        <v>20.8</v>
      </c>
      <c r="J152" s="43">
        <v>100</v>
      </c>
      <c r="K152" s="44"/>
      <c r="L152" s="43"/>
    </row>
    <row r="153" spans="1:12" ht="15" x14ac:dyDescent="0.25">
      <c r="A153" s="23"/>
      <c r="B153" s="15"/>
      <c r="C153" s="11"/>
      <c r="D153" s="6" t="s">
        <v>25</v>
      </c>
      <c r="E153" s="42" t="s">
        <v>62</v>
      </c>
      <c r="F153" s="43">
        <v>60</v>
      </c>
      <c r="G153" s="43">
        <v>0.66</v>
      </c>
      <c r="H153" s="43">
        <v>0.12</v>
      </c>
      <c r="I153" s="43">
        <v>2.29</v>
      </c>
      <c r="J153" s="43">
        <v>14.47</v>
      </c>
      <c r="K153" s="44"/>
      <c r="L153" s="43"/>
    </row>
    <row r="154" spans="1:12" ht="15" x14ac:dyDescent="0.25">
      <c r="A154" s="24"/>
      <c r="B154" s="17"/>
      <c r="C154" s="8"/>
      <c r="D154" s="18" t="s">
        <v>32</v>
      </c>
      <c r="E154" s="9"/>
      <c r="F154" s="19">
        <v>550</v>
      </c>
      <c r="G154" s="19">
        <f>SUM(G149:G153)</f>
        <v>23.09</v>
      </c>
      <c r="H154" s="19">
        <f>SUM(H149:H153)</f>
        <v>26.3</v>
      </c>
      <c r="I154" s="19">
        <f>SUM(I149:I153)</f>
        <v>82.08</v>
      </c>
      <c r="J154" s="19">
        <f>SUM(J149:J153)</f>
        <v>660.35</v>
      </c>
      <c r="K154" s="25"/>
      <c r="L154" s="19">
        <v>72.349999999999994</v>
      </c>
    </row>
    <row r="155" spans="1:12" ht="15" x14ac:dyDescent="0.25">
      <c r="A155" s="26">
        <f>A149</f>
        <v>2</v>
      </c>
      <c r="B155" s="13">
        <f>B149</f>
        <v>4</v>
      </c>
      <c r="C155" s="10" t="s">
        <v>24</v>
      </c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SUM(F155:F163)</f>
        <v>0</v>
      </c>
      <c r="G164" s="19">
        <f t="shared" ref="G164:J164" si="58">SUM(G155:G163)</f>
        <v>0</v>
      </c>
      <c r="H164" s="19">
        <f t="shared" si="58"/>
        <v>0</v>
      </c>
      <c r="I164" s="19">
        <f t="shared" si="58"/>
        <v>0</v>
      </c>
      <c r="J164" s="19">
        <f t="shared" si="58"/>
        <v>0</v>
      </c>
      <c r="K164" s="25"/>
      <c r="L164" s="19">
        <f t="shared" ref="L164" si="59">SUM(L155:L163)</f>
        <v>0</v>
      </c>
    </row>
    <row r="165" spans="1:12" ht="15" x14ac:dyDescent="0.2">
      <c r="A165" s="29">
        <f>A149</f>
        <v>2</v>
      </c>
      <c r="B165" s="30">
        <f>B149</f>
        <v>4</v>
      </c>
      <c r="C165" s="57" t="s">
        <v>4</v>
      </c>
      <c r="D165" s="58"/>
      <c r="E165" s="31"/>
      <c r="F165" s="32">
        <f>F154+F164</f>
        <v>550</v>
      </c>
      <c r="G165" s="32">
        <f t="shared" ref="G165" si="60">G154+G164</f>
        <v>23.09</v>
      </c>
      <c r="H165" s="32">
        <f t="shared" ref="H165" si="61">H154+H164</f>
        <v>26.3</v>
      </c>
      <c r="I165" s="32">
        <f t="shared" ref="I165" si="62">I154+I164</f>
        <v>82.08</v>
      </c>
      <c r="J165" s="32">
        <f t="shared" ref="J165:L165" si="63">J154+J164</f>
        <v>660.35</v>
      </c>
      <c r="K165" s="32"/>
      <c r="L165" s="32">
        <f t="shared" si="63"/>
        <v>72.349999999999994</v>
      </c>
    </row>
    <row r="166" spans="1:12" ht="15" x14ac:dyDescent="0.25">
      <c r="A166" s="20">
        <v>2</v>
      </c>
      <c r="B166" s="21">
        <v>5</v>
      </c>
      <c r="C166" s="22" t="s">
        <v>20</v>
      </c>
      <c r="D166" s="5" t="s">
        <v>21</v>
      </c>
      <c r="E166" s="39" t="s">
        <v>41</v>
      </c>
      <c r="F166" s="40">
        <v>150</v>
      </c>
      <c r="G166" s="40">
        <v>3.6</v>
      </c>
      <c r="H166" s="40">
        <v>4.5999999999999996</v>
      </c>
      <c r="I166" s="40">
        <v>37.700000000000003</v>
      </c>
      <c r="J166" s="40">
        <v>206</v>
      </c>
      <c r="K166" s="41">
        <v>323</v>
      </c>
      <c r="L166" s="40"/>
    </row>
    <row r="167" spans="1:12" ht="15" x14ac:dyDescent="0.25">
      <c r="A167" s="23"/>
      <c r="B167" s="15"/>
      <c r="C167" s="11"/>
      <c r="D167" s="6" t="s">
        <v>21</v>
      </c>
      <c r="E167" s="42" t="s">
        <v>42</v>
      </c>
      <c r="F167" s="43">
        <v>100</v>
      </c>
      <c r="G167" s="43">
        <v>15.17</v>
      </c>
      <c r="H167" s="43">
        <v>19.14</v>
      </c>
      <c r="I167" s="43">
        <v>5.54</v>
      </c>
      <c r="J167" s="43">
        <v>255.08</v>
      </c>
      <c r="K167" s="44">
        <v>259</v>
      </c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43</v>
      </c>
      <c r="F168" s="43">
        <v>200</v>
      </c>
      <c r="G168" s="43">
        <v>0.2</v>
      </c>
      <c r="H168" s="43">
        <v>0.1</v>
      </c>
      <c r="I168" s="43">
        <v>15</v>
      </c>
      <c r="J168" s="43">
        <v>60</v>
      </c>
      <c r="K168" s="44">
        <v>430</v>
      </c>
      <c r="L168" s="43"/>
    </row>
    <row r="169" spans="1:12" ht="15" x14ac:dyDescent="0.25">
      <c r="A169" s="23"/>
      <c r="B169" s="15"/>
      <c r="C169" s="11"/>
      <c r="D169" s="7" t="s">
        <v>30</v>
      </c>
      <c r="E169" s="42" t="s">
        <v>56</v>
      </c>
      <c r="F169" s="43">
        <v>40</v>
      </c>
      <c r="G169" s="43">
        <v>3.2</v>
      </c>
      <c r="H169" s="43">
        <v>0.4</v>
      </c>
      <c r="I169" s="43">
        <v>20.8</v>
      </c>
      <c r="J169" s="43">
        <v>100</v>
      </c>
      <c r="K169" s="44"/>
      <c r="L169" s="43"/>
    </row>
    <row r="170" spans="1:12" ht="15" x14ac:dyDescent="0.25">
      <c r="A170" s="23"/>
      <c r="B170" s="15"/>
      <c r="C170" s="11"/>
      <c r="D170" s="6" t="s">
        <v>23</v>
      </c>
      <c r="E170" s="42" t="s">
        <v>52</v>
      </c>
      <c r="F170" s="43">
        <v>100</v>
      </c>
      <c r="G170" s="43">
        <v>0.4</v>
      </c>
      <c r="H170" s="43">
        <v>0.4</v>
      </c>
      <c r="I170" s="43">
        <v>9.8000000000000007</v>
      </c>
      <c r="J170" s="43">
        <v>47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32</v>
      </c>
      <c r="E172" s="9"/>
      <c r="F172" s="19">
        <v>590</v>
      </c>
      <c r="G172" s="19">
        <f>SUM(G166:G171)</f>
        <v>22.569999999999997</v>
      </c>
      <c r="H172" s="19">
        <f>SUM(H166:H171)</f>
        <v>24.64</v>
      </c>
      <c r="I172" s="19">
        <f>SUM(I166:I171)</f>
        <v>88.84</v>
      </c>
      <c r="J172" s="19">
        <f>SUM(J166:J171)</f>
        <v>668.08</v>
      </c>
      <c r="K172" s="25"/>
      <c r="L172" s="19">
        <v>72.349999999999994</v>
      </c>
    </row>
    <row r="173" spans="1:12" ht="15" x14ac:dyDescent="0.25">
      <c r="A173" s="26">
        <f>A166</f>
        <v>2</v>
      </c>
      <c r="B173" s="13">
        <f>B166</f>
        <v>5</v>
      </c>
      <c r="C173" s="10" t="s">
        <v>24</v>
      </c>
      <c r="D173" s="7" t="s">
        <v>25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32</v>
      </c>
      <c r="E182" s="9"/>
      <c r="F182" s="19">
        <f>SUM(F173:F181)</f>
        <v>0</v>
      </c>
      <c r="G182" s="19">
        <f t="shared" ref="G182:J182" si="64">SUM(G173:G181)</f>
        <v>0</v>
      </c>
      <c r="H182" s="19">
        <f t="shared" si="64"/>
        <v>0</v>
      </c>
      <c r="I182" s="19">
        <f t="shared" si="64"/>
        <v>0</v>
      </c>
      <c r="J182" s="19">
        <f t="shared" si="64"/>
        <v>0</v>
      </c>
      <c r="K182" s="25"/>
      <c r="L182" s="19">
        <f t="shared" ref="L182" si="65">SUM(L173:L181)</f>
        <v>0</v>
      </c>
    </row>
    <row r="183" spans="1:12" ht="15" x14ac:dyDescent="0.2">
      <c r="A183" s="29">
        <f>A166</f>
        <v>2</v>
      </c>
      <c r="B183" s="30">
        <f>B166</f>
        <v>5</v>
      </c>
      <c r="C183" s="57" t="s">
        <v>4</v>
      </c>
      <c r="D183" s="58"/>
      <c r="E183" s="31"/>
      <c r="F183" s="32">
        <f>F172+F182</f>
        <v>590</v>
      </c>
      <c r="G183" s="32">
        <f t="shared" ref="G183" si="66">G172+G182</f>
        <v>22.569999999999997</v>
      </c>
      <c r="H183" s="32">
        <f t="shared" ref="H183" si="67">H172+H182</f>
        <v>24.64</v>
      </c>
      <c r="I183" s="32">
        <f t="shared" ref="I183" si="68">I172+I182</f>
        <v>88.84</v>
      </c>
      <c r="J183" s="32">
        <f t="shared" ref="J183:L183" si="69">J172+J182</f>
        <v>668.08</v>
      </c>
      <c r="K183" s="32"/>
      <c r="L183" s="32">
        <f t="shared" si="69"/>
        <v>72.349999999999994</v>
      </c>
    </row>
    <row r="184" spans="1:12" x14ac:dyDescent="0.2">
      <c r="A184" s="27"/>
      <c r="B184" s="28"/>
      <c r="C184" s="59" t="s">
        <v>5</v>
      </c>
      <c r="D184" s="59"/>
      <c r="E184" s="59"/>
      <c r="F184" s="34">
        <f>(F23+F42+F61+F79+F96+F112+F130+F148+F165+F183)/(IF(F23=0,0,1)+IF(F42=0,0,1)+IF(F61=0,0,1)+IF(F79=0,0,1)+IF(F96=0,0,1)+IF(F112=0,0,1)+IF(F130=0,0,1)+IF(F148=0,0,1)+IF(F165=0,0,1)+IF(F183=0,0,1))</f>
        <v>539</v>
      </c>
      <c r="G184" s="34">
        <f>(G23+G42+G61+G79+G96+G112+G130+G148+G165+G183)/(IF(G23=0,0,1)+IF(G42=0,0,1)+IF(G61=0,0,1)+IF(G79=0,0,1)+IF(G96=0,0,1)+IF(G112=0,0,1)+IF(G130=0,0,1)+IF(G148=0,0,1)+IF(G165=0,0,1)+IF(G183=0,0,1))</f>
        <v>23.538999999999998</v>
      </c>
      <c r="H184" s="34">
        <f>(H23+H42+H61+H79+H96+H112+H130+H148+H165+H183)/(IF(H23=0,0,1)+IF(H42=0,0,1)+IF(H61=0,0,1)+IF(H79=0,0,1)+IF(H96=0,0,1)+IF(H112=0,0,1)+IF(H130=0,0,1)+IF(H148=0,0,1)+IF(H165=0,0,1)+IF(H183=0,0,1))</f>
        <v>22.189999999999998</v>
      </c>
      <c r="I184" s="34">
        <f>(I23+I42+I61+I79+I96+I112+I130+I148+I165+I183)/(IF(I23=0,0,1)+IF(I42=0,0,1)+IF(I61=0,0,1)+IF(I79=0,0,1)+IF(I96=0,0,1)+IF(I112=0,0,1)+IF(I130=0,0,1)+IF(I148=0,0,1)+IF(I165=0,0,1)+IF(I183=0,0,1))</f>
        <v>88.138000000000005</v>
      </c>
      <c r="J184" s="34">
        <f>(J23+J42+J61+J79+J96+J112+J130+J148+J165+J183)/(IF(J23=0,0,1)+IF(J42=0,0,1)+IF(J61=0,0,1)+IF(J79=0,0,1)+IF(J96=0,0,1)+IF(J112=0,0,1)+IF(J130=0,0,1)+IF(J148=0,0,1)+IF(J165=0,0,1)+IF(J183=0,0,1))</f>
        <v>649.15100000000007</v>
      </c>
      <c r="K184" s="34"/>
      <c r="L184" s="34">
        <f>(L23+L42+L61+L79+L96+L112+L130+L148+L165+L183)/(IF(L23=0,0,1)+IF(L42=0,0,1)+IF(L61=0,0,1)+IF(L79=0,0,1)+IF(L96=0,0,1)+IF(L112=0,0,1)+IF(L130=0,0,1)+IF(L148=0,0,1)+IF(L165=0,0,1)+IF(L183=0,0,1))</f>
        <v>72.350000000000009</v>
      </c>
    </row>
  </sheetData>
  <mergeCells count="14">
    <mergeCell ref="C79:D79"/>
    <mergeCell ref="C96:D96"/>
    <mergeCell ref="C23:D23"/>
    <mergeCell ref="C184:E184"/>
    <mergeCell ref="C183:D183"/>
    <mergeCell ref="C112:D112"/>
    <mergeCell ref="C130:D130"/>
    <mergeCell ref="C148:D148"/>
    <mergeCell ref="C165:D16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СКЛАД</cp:lastModifiedBy>
  <cp:lastPrinted>2024-12-28T05:14:18Z</cp:lastPrinted>
  <dcterms:created xsi:type="dcterms:W3CDTF">2022-05-16T14:23:56Z</dcterms:created>
  <dcterms:modified xsi:type="dcterms:W3CDTF">2024-12-28T05:18:41Z</dcterms:modified>
</cp:coreProperties>
</file>